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С РТ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M14" i="1" l="1"/>
  <c r="K14" i="1"/>
  <c r="E14" i="1"/>
  <c r="B14" i="1"/>
  <c r="M13" i="1"/>
  <c r="K13" i="1"/>
  <c r="E13" i="1"/>
  <c r="B13" i="1"/>
  <c r="M12" i="1"/>
  <c r="K12" i="1"/>
  <c r="E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<sst xmlns="http://schemas.openxmlformats.org/spreadsheetml/2006/main" count="9" uniqueCount="8">
  <si>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</si>
  <si>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Государственного Совета Республики Татарстан шестого созыва по Студенческому одномандатному избирательному округу №24</t>
  </si>
  <si>
    <t>Студенческий (№ 24)</t>
  </si>
  <si>
    <t>В руб.</t>
  </si>
  <si>
    <t>1</t>
  </si>
  <si>
    <t>1.</t>
  </si>
  <si>
    <t/>
  </si>
  <si>
    <t>По состоянию на 09.08.2021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</si>
</sst>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4" workbookViewId="0">
      <selection activeCell="H17" sqref="H17"/>
    </sheetView>
  </sheetViews>
  <sheetFormatPr defaultRowHeight="15" x14ac:dyDescent="0.25"/>
  <cols>
    <col min="1" max="1" width="7.85546875" customWidth="1"/>
    <col min="2" max="4" width="15" customWidth="1"/>
    <col min="5" max="5" width="12.140625" customWidth="1"/>
    <col min="6" max="6" width="15" customWidth="1"/>
    <col min="7" max="7" width="5.42578125" customWidth="1"/>
    <col min="8" max="8" width="15" customWidth="1"/>
    <col min="9" max="9" width="12.5703125" customWidth="1"/>
    <col min="10" max="10" width="15" customWidth="1"/>
    <col min="11" max="11" width="12.140625" customWidth="1"/>
    <col min="12" max="12" width="15" customWidth="1"/>
    <col min="13" max="13" width="20.7109375" customWidth="1"/>
    <col min="14" max="14" width="8.7109375" customWidth="1"/>
  </cols>
  <sheetData>
    <row r="1" spans="1:14" ht="14.45" customHeight="1" x14ac:dyDescent="0.25">
      <c r="M1" s="1"/>
    </row>
    <row r="2" spans="1:14" ht="206.1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5.75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4" x14ac:dyDescent="0.25">
      <c r="M5" s="3" t="s">
        <v>7</v>
      </c>
    </row>
    <row r="6" spans="1:14" x14ac:dyDescent="0.25">
      <c r="M6" s="3" t="s">
        <v>3</v>
      </c>
    </row>
    <row r="7" spans="1:14" ht="24" customHeight="1" x14ac:dyDescent="0.25">
      <c r="A7" s="16" t="str">
        <f t="shared" ref="A7" si="0">"№
п/п"</f>
        <v>№
п/п</v>
      </c>
      <c r="B7" s="16" t="str">
        <f t="shared" ref="B7" si="1">"Фамилия, имя, отчество кандидата"</f>
        <v>Фамилия, имя, отчество кандидата</v>
      </c>
      <c r="C7" s="21" t="str">
        <f t="shared" ref="C7" si="2">"Поступило средств"</f>
        <v>Поступило средств</v>
      </c>
      <c r="D7" s="22"/>
      <c r="E7" s="22"/>
      <c r="F7" s="22"/>
      <c r="G7" s="23"/>
      <c r="H7" s="21" t="str">
        <f t="shared" ref="H7" si="3">"Израсходовано средств"</f>
        <v>Израсходовано средств</v>
      </c>
      <c r="I7" s="22"/>
      <c r="J7" s="22"/>
      <c r="K7" s="23"/>
      <c r="L7" s="21" t="str">
        <f t="shared" ref="L7" si="4">"Возвращено средств"</f>
        <v>Возвращено средств</v>
      </c>
      <c r="M7" s="23"/>
    </row>
    <row r="8" spans="1:14" ht="50.1" customHeight="1" x14ac:dyDescent="0.25">
      <c r="A8" s="20"/>
      <c r="B8" s="20"/>
      <c r="C8" s="16" t="str">
        <f t="shared" ref="C8" si="5">"всего"</f>
        <v>всего</v>
      </c>
      <c r="D8" s="21" t="str">
        <f t="shared" ref="D8" si="6">"из них"</f>
        <v>из них</v>
      </c>
      <c r="E8" s="22"/>
      <c r="F8" s="22"/>
      <c r="G8" s="23"/>
      <c r="H8" s="16" t="str">
        <f t="shared" ref="H8" si="7">"всего"</f>
        <v>всего</v>
      </c>
      <c r="I8" s="21" t="str">
        <f t="shared" ref="I8" si="8">"из них финансовые операции по расходованию средств на сумму, превышающую  250 тыс. рублей"</f>
        <v>из них финансовые операции по расходованию средств на сумму, превышающую  250 тыс. рублей</v>
      </c>
      <c r="J8" s="22"/>
      <c r="K8" s="23"/>
      <c r="L8" s="16" t="str">
        <f t="shared" ref="L8" si="9">"сумма, руб."</f>
        <v>сумма, руб.</v>
      </c>
      <c r="M8" s="16" t="str">
        <f t="shared" ref="M8" si="10">"основание возврата"</f>
        <v>основание возврата</v>
      </c>
      <c r="N8" s="2"/>
    </row>
    <row r="9" spans="1:14" ht="69.95" customHeight="1" x14ac:dyDescent="0.25">
      <c r="A9" s="20"/>
      <c r="B9" s="20"/>
      <c r="C9" s="20"/>
      <c r="D9" s="21" t="str">
        <f t="shared" ref="D9" si="11">"пожертвования от юридических лиц на сумму, превышающую  150 тыс. рублей"</f>
        <v>пожертвования от юридических лиц на сумму, превышающую  150 тыс. рублей</v>
      </c>
      <c r="E9" s="23"/>
      <c r="F9" s="21" t="str">
        <f t="shared" ref="F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3"/>
      <c r="H9" s="20"/>
      <c r="I9" s="16" t="str">
        <f t="shared" ref="I9" si="13">"дата операции"</f>
        <v>дата операции</v>
      </c>
      <c r="J9" s="16" t="str">
        <f t="shared" ref="J9" si="14">"сумма, руб."</f>
        <v>сумма, руб.</v>
      </c>
      <c r="K9" s="16" t="str">
        <f t="shared" ref="K9" si="15">"назначение платежа"</f>
        <v>назначение платежа</v>
      </c>
      <c r="L9" s="20"/>
      <c r="M9" s="20"/>
      <c r="N9" s="2"/>
    </row>
    <row r="10" spans="1:14" ht="57.95" customHeight="1" x14ac:dyDescent="0.25">
      <c r="A10" s="17"/>
      <c r="B10" s="17"/>
      <c r="C10" s="17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17"/>
      <c r="I10" s="17"/>
      <c r="J10" s="17"/>
      <c r="K10" s="17"/>
      <c r="L10" s="17"/>
      <c r="M10" s="17"/>
      <c r="N10" s="2"/>
    </row>
    <row r="11" spans="1:14" x14ac:dyDescent="0.25">
      <c r="A11" s="6" t="s">
        <v>4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5" customHeight="1" x14ac:dyDescent="0.25">
      <c r="A12" s="7" t="s">
        <v>5</v>
      </c>
      <c r="B12" s="8" t="str">
        <f>"Сибгатуллин Ренат Раихатович"</f>
        <v>Сибгатуллин Ренат Раихатович</v>
      </c>
      <c r="C12" s="9">
        <v>750000</v>
      </c>
      <c r="D12" s="9"/>
      <c r="E12" s="8" t="str">
        <f>""</f>
        <v/>
      </c>
      <c r="F12" s="9">
        <v>400000</v>
      </c>
      <c r="G12" s="10">
        <v>8</v>
      </c>
      <c r="H12" s="9">
        <v>716507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29.1" customHeight="1" x14ac:dyDescent="0.25">
      <c r="A13" s="6" t="s">
        <v>6</v>
      </c>
      <c r="B13" s="12" t="str">
        <f>"Итого по кандидату"</f>
        <v>Итого по кандидату</v>
      </c>
      <c r="C13" s="13">
        <v>750000</v>
      </c>
      <c r="D13" s="13">
        <v>0</v>
      </c>
      <c r="E13" s="12" t="str">
        <f>""</f>
        <v/>
      </c>
      <c r="F13" s="13">
        <v>400000</v>
      </c>
      <c r="G13" s="14"/>
      <c r="H13" s="13">
        <v>716507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x14ac:dyDescent="0.25">
      <c r="A14" s="6" t="s">
        <v>6</v>
      </c>
      <c r="B14" s="12" t="str">
        <f>"Итого"</f>
        <v>Итого</v>
      </c>
      <c r="C14" s="13">
        <v>750000</v>
      </c>
      <c r="D14" s="13">
        <v>0</v>
      </c>
      <c r="E14" s="12" t="str">
        <f>""</f>
        <v/>
      </c>
      <c r="F14" s="13">
        <v>400000</v>
      </c>
      <c r="G14" s="14">
        <v>8</v>
      </c>
      <c r="H14" s="13">
        <v>716507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x14ac:dyDescent="0.25">
      <c r="N15" s="5"/>
    </row>
  </sheetData>
  <mergeCells count="19"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2021-08-05T10:46:16Z</dcterms:created>
  <dcterms:modified xsi:type="dcterms:W3CDTF">2021-08-19T07:36:46Z</dcterms:modified>
</cp:coreProperties>
</file>